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etarcos77-my.sharepoint.com/personal/hardy_julien_bet-arcos_fr/Documents/AFF/CO25/25-012/E/¤ DCE/"/>
    </mc:Choice>
  </mc:AlternateContent>
  <xr:revisionPtr revIDLastSave="11" documentId="8_{7DC8B238-EC9B-4B41-968F-3DEF1EAD0817}" xr6:coauthVersionLast="47" xr6:coauthVersionMax="47" xr10:uidLastSave="{719C6842-BE3D-4166-9CEB-022D7A6A5D6E}"/>
  <bookViews>
    <workbookView xWindow="-110" yWindow="-110" windowWidth="38620" windowHeight="21100" xr2:uid="{C10A239D-26C5-43F5-8156-8D7BAECBD0B2}"/>
  </bookViews>
  <sheets>
    <sheet name="Feuil1" sheetId="1" r:id="rId1"/>
  </sheets>
  <definedNames>
    <definedName name="_xlnm.Print_Titles" localSheetId="0">Feuil1!$1:$1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2" i="1" l="1"/>
  <c r="F91" i="1"/>
  <c r="F89" i="1"/>
  <c r="F88" i="1"/>
  <c r="F86" i="1"/>
  <c r="F93" i="1" s="1"/>
  <c r="F81" i="1"/>
  <c r="F80" i="1"/>
  <c r="F79" i="1"/>
  <c r="F78" i="1"/>
  <c r="F77" i="1"/>
  <c r="F76" i="1"/>
  <c r="F74" i="1"/>
  <c r="F73" i="1"/>
  <c r="F72" i="1"/>
  <c r="F64" i="1"/>
  <c r="F65" i="1" s="1"/>
  <c r="F60" i="1"/>
  <c r="F61" i="1" s="1"/>
  <c r="F56" i="1"/>
  <c r="F55" i="1"/>
  <c r="F54" i="1"/>
  <c r="F53" i="1"/>
  <c r="F52" i="1"/>
  <c r="F47" i="1"/>
  <c r="F46" i="1"/>
  <c r="F45" i="1"/>
  <c r="F44" i="1"/>
  <c r="F40" i="1"/>
  <c r="F38" i="1"/>
  <c r="F36" i="1"/>
  <c r="F35" i="1"/>
  <c r="F34" i="1"/>
  <c r="F33" i="1"/>
  <c r="F28" i="1"/>
  <c r="F27" i="1"/>
  <c r="F25" i="1"/>
  <c r="F24" i="1"/>
  <c r="F20" i="1"/>
  <c r="F19" i="1"/>
  <c r="F21" i="1" s="1"/>
  <c r="F13" i="1"/>
  <c r="F14" i="1" s="1"/>
  <c r="F12" i="1"/>
  <c r="F8" i="1"/>
  <c r="F7" i="1"/>
  <c r="F6" i="1"/>
  <c r="F41" i="1" l="1"/>
  <c r="F9" i="1"/>
  <c r="F48" i="1"/>
  <c r="F83" i="1"/>
  <c r="F95" i="1" s="1"/>
  <c r="F30" i="1"/>
  <c r="F57" i="1"/>
  <c r="F67" i="1" l="1"/>
  <c r="F97" i="1" s="1"/>
  <c r="F98" i="1" s="1"/>
  <c r="F99" i="1" s="1"/>
  <c r="F100" i="1" s="1"/>
</calcChain>
</file>

<file path=xl/sharedStrings.xml><?xml version="1.0" encoding="utf-8"?>
<sst xmlns="http://schemas.openxmlformats.org/spreadsheetml/2006/main" count="290" uniqueCount="96">
  <si>
    <t>N°</t>
  </si>
  <si>
    <t>Désignation</t>
  </si>
  <si>
    <t>Uté</t>
  </si>
  <si>
    <t>Qté</t>
  </si>
  <si>
    <t>Prix
Unitaire</t>
  </si>
  <si>
    <t>Prix
Total</t>
  </si>
  <si>
    <t/>
  </si>
  <si>
    <t>A</t>
  </si>
  <si>
    <t>LOT ELECTRICITE COURANTS FORTS ET COURANTS FAIBLES</t>
  </si>
  <si>
    <t>A.1</t>
  </si>
  <si>
    <t>PRESTATIONS ETUDES, MISE EN SERVICES</t>
  </si>
  <si>
    <t>Etudes d'exécution</t>
  </si>
  <si>
    <t>ens</t>
  </si>
  <si>
    <t>DOE fin de chantier</t>
  </si>
  <si>
    <t>Mise en service</t>
  </si>
  <si>
    <t>Sous-total PRESTATIONS ETUDES, MISE EN SERVICES</t>
  </si>
  <si>
    <t>A.2</t>
  </si>
  <si>
    <t>INSTALLATION DE CHANTIER</t>
  </si>
  <si>
    <t>Coffret de chantier</t>
  </si>
  <si>
    <t>Câblage</t>
  </si>
  <si>
    <t>Sous-total INSTALLATION DE CHANTIER</t>
  </si>
  <si>
    <t>A.3</t>
  </si>
  <si>
    <t>A.3.1</t>
  </si>
  <si>
    <t>A.4</t>
  </si>
  <si>
    <t>COURANTS FORTS</t>
  </si>
  <si>
    <t>A.4.1</t>
  </si>
  <si>
    <t>RESEAU DE TERRE</t>
  </si>
  <si>
    <t>Vérification prise de terre</t>
  </si>
  <si>
    <t>Liaisons équipotentielles</t>
  </si>
  <si>
    <t>Sous-total RESEAU DE TERRE</t>
  </si>
  <si>
    <t>A.4.2</t>
  </si>
  <si>
    <t>ARMOIRES DIVISIONNAIRES</t>
  </si>
  <si>
    <t>Sous-total ARMOIRES DIVISIONNAIRES</t>
  </si>
  <si>
    <t>CANALISATIONS SECONDAIRES</t>
  </si>
  <si>
    <t>Chemin de câbles CFO</t>
  </si>
  <si>
    <t>Chemin de câbles CFA / VDI</t>
  </si>
  <si>
    <t>Câblages prise de courants et poste de travail</t>
  </si>
  <si>
    <t>Tranchées, rebouchage et coupe feu</t>
  </si>
  <si>
    <t>Sous-total CANALISATIONS SECONDAIRES</t>
  </si>
  <si>
    <t>EQUIPEMENTS INTERIEURS</t>
  </si>
  <si>
    <t>u</t>
  </si>
  <si>
    <t>Prise de courant 10/16A+T spécialisée / ménage</t>
  </si>
  <si>
    <t>Sous-total EQUIPEMENTS INTERIEURS</t>
  </si>
  <si>
    <t>Sous-total COURANTS FORTS</t>
  </si>
  <si>
    <t>COURANTS FAIBLES</t>
  </si>
  <si>
    <t>CONTROLE ACCES " environnement porte "</t>
  </si>
  <si>
    <t>Alimentation Centrale contrôle accès dans local IT</t>
  </si>
  <si>
    <t>Prise de courant 10/16A+T pour écran de report</t>
  </si>
  <si>
    <t>Boitier de connexion</t>
  </si>
  <si>
    <t>Bouton poussoir de sortie</t>
  </si>
  <si>
    <t>BBG Vert</t>
  </si>
  <si>
    <t>Ventouse</t>
  </si>
  <si>
    <t>Sous-total CONTROLE ACCES " environnement porte "</t>
  </si>
  <si>
    <t>CÂBLAGE VDI</t>
  </si>
  <si>
    <t>ml</t>
  </si>
  <si>
    <t>Recettes</t>
  </si>
  <si>
    <t>Sous-total CÂBLAGE VDI</t>
  </si>
  <si>
    <t>Sous-total COURANTS FAIBLES</t>
  </si>
  <si>
    <t>Sous-total LOT ELECTRICITE COURANTS FORTS ET COURANTS FAIBLES</t>
  </si>
  <si>
    <t>Total  devis H.T</t>
  </si>
  <si>
    <t>T.V.A. 20,00%</t>
  </si>
  <si>
    <t>Total  T.T.C.</t>
  </si>
  <si>
    <t>A.3.2</t>
  </si>
  <si>
    <t>TD RDC</t>
  </si>
  <si>
    <t>Alimentation du TD RDC</t>
  </si>
  <si>
    <t>TD R+1</t>
  </si>
  <si>
    <t>A.3.3</t>
  </si>
  <si>
    <t>Perches</t>
  </si>
  <si>
    <t>Goulotte PVC 2 compartiments</t>
  </si>
  <si>
    <t>A.3.4</t>
  </si>
  <si>
    <t>ALIMENTATIONS FORCES MOTRICES ET DIVERS</t>
  </si>
  <si>
    <t>Rideaux métalliques y compris commande à clé</t>
  </si>
  <si>
    <t>Ventouse porte SAS y compris commande à clé</t>
  </si>
  <si>
    <t>Baie informatique</t>
  </si>
  <si>
    <t>Onduleur</t>
  </si>
  <si>
    <t>Sous-total ALIMENTATIONS FORCES MOTRICES ET DIVERS</t>
  </si>
  <si>
    <t>A.3.5</t>
  </si>
  <si>
    <t>Petit appareillage - Marque LEGRAND série MOSAIC</t>
  </si>
  <si>
    <t>Poste de travail 5PCN + 1 réserves RJ45 - BUREAU</t>
  </si>
  <si>
    <t>Poste de travail 3PCN + 1 réserves RJ45 - Eborne</t>
  </si>
  <si>
    <t>Poste de travail 1PCN + 1 réserves RJ45 + 1 HDMI femelle avec cordon - Vidéoprojecteur</t>
  </si>
  <si>
    <t>Poste de travail 1PCN + 1 réserves RJ45 - copieur / badgeuse</t>
  </si>
  <si>
    <t>A.3.6</t>
  </si>
  <si>
    <t>ONDULEUR</t>
  </si>
  <si>
    <t>Fourniture et pose d'un onduleur UPS RT 3000 VA</t>
  </si>
  <si>
    <t>Sous-total ONDULEUR</t>
  </si>
  <si>
    <t>A.3.7</t>
  </si>
  <si>
    <t>VIDEOPROJECTEUR</t>
  </si>
  <si>
    <t>Fourniture et pose d'un vidéoprojecteur</t>
  </si>
  <si>
    <t>Sous-total VIDEOPROJECTEUR</t>
  </si>
  <si>
    <t>Coffret 24v - 4h à 8h autonomie</t>
  </si>
  <si>
    <t>Béquille contrôlée</t>
  </si>
  <si>
    <t>Baie VDI compléte selon référentiel</t>
  </si>
  <si>
    <t>Prise RJ45 cat 6 - poste de travail</t>
  </si>
  <si>
    <t>Prise RJ45 cat 6 - WIFI</t>
  </si>
  <si>
    <t>Câblage 1x4paires catégorie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</si>
</sst>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;\-General;;@"/>
    <numFmt numFmtId="165" formatCode="#,##0.00[$ €];\-#,##0.00[$ €];;@"/>
  </numFmts>
  <fonts count="9" x14ac:knownFonts="1">
    <font>
      <sz val="11"/>
      <color theme="1"/>
      <name val="Aptos Narrow"/>
      <family val="2"/>
      <scheme val="minor"/>
    </font>
    <font>
      <b/>
      <sz val="10"/>
      <color rgb="FFFDFDFF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13"/>
      <color theme="1"/>
      <name val="Arial"/>
      <family val="2"/>
    </font>
    <font>
      <b/>
      <sz val="11"/>
      <color theme="1"/>
      <name val="Arial"/>
      <family val="2"/>
    </font>
    <font>
      <b/>
      <u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FFF3"/>
        <bgColor indexed="64"/>
      </patternFill>
    </fill>
    <fill>
      <patternFill patternType="solid">
        <fgColor rgb="FFFFFFF4"/>
        <bgColor indexed="64"/>
      </patternFill>
    </fill>
  </fills>
  <borders count="12">
    <border>
      <left/>
      <right/>
      <top/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medium">
        <color indexed="64"/>
      </left>
      <right/>
      <top/>
      <bottom/>
      <diagonal/>
    </border>
    <border>
      <left style="thin">
        <color rgb="FFC0C0C0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C0C0C0"/>
      </bottom>
      <diagonal/>
    </border>
    <border>
      <left style="thin">
        <color rgb="FFC0C0C0"/>
      </left>
      <right/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5" fillId="0" borderId="1" xfId="0" quotePrefix="1" applyNumberFormat="1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right" vertical="top"/>
    </xf>
    <xf numFmtId="164" fontId="6" fillId="0" borderId="3" xfId="0" quotePrefix="1" applyNumberFormat="1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right" vertical="top"/>
    </xf>
    <xf numFmtId="164" fontId="4" fillId="0" borderId="1" xfId="0" quotePrefix="1" applyNumberFormat="1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top"/>
    </xf>
    <xf numFmtId="164" fontId="7" fillId="0" borderId="1" xfId="0" quotePrefix="1" applyNumberFormat="1" applyFont="1" applyBorder="1" applyAlignment="1">
      <alignment horizontal="left" vertical="top" wrapText="1"/>
    </xf>
    <xf numFmtId="164" fontId="2" fillId="0" borderId="1" xfId="0" quotePrefix="1" applyNumberFormat="1" applyFont="1" applyBorder="1" applyAlignment="1">
      <alignment horizontal="left" vertical="top" wrapText="1" indent="1"/>
    </xf>
    <xf numFmtId="164" fontId="7" fillId="0" borderId="3" xfId="0" quotePrefix="1" applyNumberFormat="1" applyFont="1" applyBorder="1" applyAlignment="1">
      <alignment horizontal="left" vertical="top" wrapText="1"/>
    </xf>
    <xf numFmtId="164" fontId="8" fillId="0" borderId="1" xfId="0" quotePrefix="1" applyNumberFormat="1" applyFont="1" applyBorder="1" applyAlignment="1">
      <alignment horizontal="center" vertical="top" wrapText="1"/>
    </xf>
    <xf numFmtId="164" fontId="7" fillId="0" borderId="2" xfId="0" quotePrefix="1" applyNumberFormat="1" applyFont="1" applyBorder="1" applyAlignment="1">
      <alignment horizontal="left" vertical="top" wrapText="1"/>
    </xf>
    <xf numFmtId="165" fontId="3" fillId="0" borderId="2" xfId="0" applyNumberFormat="1" applyFont="1" applyBorder="1" applyAlignment="1">
      <alignment horizontal="right" vertical="top"/>
    </xf>
    <xf numFmtId="164" fontId="2" fillId="0" borderId="1" xfId="0" quotePrefix="1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0" fillId="0" borderId="0" xfId="0" applyAlignment="1">
      <alignment horizontal="center"/>
    </xf>
    <xf numFmtId="164" fontId="3" fillId="0" borderId="4" xfId="0" quotePrefix="1" applyNumberFormat="1" applyFont="1" applyBorder="1" applyAlignment="1">
      <alignment horizontal="left" vertical="top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165" fontId="2" fillId="0" borderId="5" xfId="0" applyNumberFormat="1" applyFont="1" applyBorder="1" applyAlignment="1">
      <alignment horizontal="right" vertical="top"/>
    </xf>
    <xf numFmtId="164" fontId="3" fillId="0" borderId="3" xfId="0" quotePrefix="1" applyNumberFormat="1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left" vertical="top"/>
    </xf>
    <xf numFmtId="165" fontId="2" fillId="0" borderId="9" xfId="0" applyNumberFormat="1" applyFont="1" applyBorder="1" applyAlignment="1">
      <alignment horizontal="right" vertical="top"/>
    </xf>
    <xf numFmtId="164" fontId="4" fillId="0" borderId="1" xfId="0" quotePrefix="1" applyNumberFormat="1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left" vertical="top"/>
    </xf>
    <xf numFmtId="165" fontId="4" fillId="0" borderId="10" xfId="0" applyNumberFormat="1" applyFont="1" applyBorder="1" applyAlignment="1">
      <alignment horizontal="right" vertical="top"/>
    </xf>
    <xf numFmtId="164" fontId="3" fillId="0" borderId="1" xfId="0" quotePrefix="1" applyNumberFormat="1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left" vertical="top"/>
    </xf>
    <xf numFmtId="165" fontId="3" fillId="0" borderId="10" xfId="0" applyNumberFormat="1" applyFont="1" applyBorder="1" applyAlignment="1">
      <alignment horizontal="right" vertical="top"/>
    </xf>
    <xf numFmtId="164" fontId="2" fillId="0" borderId="1" xfId="0" quotePrefix="1" applyNumberFormat="1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right" vertical="top"/>
    </xf>
    <xf numFmtId="165" fontId="2" fillId="0" borderId="10" xfId="0" applyNumberFormat="1" applyFont="1" applyBorder="1" applyAlignment="1">
      <alignment horizontal="right" vertical="top"/>
    </xf>
    <xf numFmtId="164" fontId="3" fillId="0" borderId="3" xfId="0" quotePrefix="1" applyNumberFormat="1" applyFont="1" applyBorder="1" applyAlignment="1">
      <alignment horizontal="left" vertical="top"/>
    </xf>
    <xf numFmtId="164" fontId="2" fillId="0" borderId="3" xfId="0" applyNumberFormat="1" applyFont="1" applyBorder="1" applyAlignment="1">
      <alignment horizontal="right" vertical="top"/>
    </xf>
    <xf numFmtId="165" fontId="3" fillId="0" borderId="11" xfId="0" applyNumberFormat="1" applyFont="1" applyBorder="1" applyAlignment="1">
      <alignment horizontal="right" vertical="top"/>
    </xf>
    <xf numFmtId="164" fontId="2" fillId="0" borderId="1" xfId="0" quotePrefix="1" applyNumberFormat="1" applyFont="1" applyBorder="1" applyAlignment="1">
      <alignment horizontal="left" vertical="top" wrapText="1"/>
    </xf>
    <xf numFmtId="165" fontId="2" fillId="0" borderId="10" xfId="0" applyNumberFormat="1" applyFont="1" applyBorder="1" applyAlignment="1">
      <alignment horizontal="left" vertical="top"/>
    </xf>
    <xf numFmtId="165" fontId="3" fillId="3" borderId="10" xfId="0" applyNumberFormat="1" applyFont="1" applyFill="1" applyBorder="1" applyAlignment="1">
      <alignment horizontal="right" vertical="top"/>
    </xf>
    <xf numFmtId="164" fontId="3" fillId="0" borderId="2" xfId="0" quotePrefix="1" applyNumberFormat="1" applyFont="1" applyBorder="1" applyAlignment="1">
      <alignment horizontal="left" vertical="top"/>
    </xf>
    <xf numFmtId="164" fontId="7" fillId="0" borderId="2" xfId="0" applyNumberFormat="1" applyFont="1" applyBorder="1" applyAlignment="1">
      <alignment horizontal="left" vertical="top"/>
    </xf>
    <xf numFmtId="165" fontId="3" fillId="4" borderId="11" xfId="0" applyNumberFormat="1" applyFont="1" applyFill="1" applyBorder="1" applyAlignment="1">
      <alignment horizontal="right" vertical="top"/>
    </xf>
    <xf numFmtId="165" fontId="3" fillId="3" borderId="9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30615-7951-44D7-86F5-7E3A64A86736}">
  <sheetPr>
    <pageSetUpPr fitToPage="1"/>
  </sheetPr>
  <dimension ref="A1:F100"/>
  <sheetViews>
    <sheetView tabSelected="1" view="pageBreakPreview" zoomScaleNormal="100" zoomScaleSheetLayoutView="100" workbookViewId="0">
      <pane ySplit="1" topLeftCell="A2" activePane="bottomLeft" state="frozenSplit"/>
      <selection pane="bottomLeft" activeCell="E3" sqref="E3"/>
    </sheetView>
  </sheetViews>
  <sheetFormatPr baseColWidth="10" defaultRowHeight="14.5" x14ac:dyDescent="0.35"/>
  <cols>
    <col min="1" max="1" width="6.54296875" customWidth="1"/>
    <col min="2" max="2" width="53.54296875" customWidth="1"/>
    <col min="3" max="4" width="7.54296875" style="15" customWidth="1"/>
    <col min="5" max="5" width="12.54296875" customWidth="1"/>
    <col min="6" max="6" width="15.54296875" customWidth="1"/>
  </cols>
  <sheetData>
    <row r="1" spans="1:6" ht="26" x14ac:dyDescent="0.35">
      <c r="A1" s="17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9" t="s">
        <v>5</v>
      </c>
    </row>
    <row r="2" spans="1:6" x14ac:dyDescent="0.35">
      <c r="A2" s="16" t="s">
        <v>6</v>
      </c>
      <c r="B2" s="1" t="s">
        <v>6</v>
      </c>
      <c r="C2" s="13" t="s">
        <v>6</v>
      </c>
      <c r="D2" s="14">
        <v>0</v>
      </c>
      <c r="E2" s="2"/>
      <c r="F2" s="20"/>
    </row>
    <row r="3" spans="1:6" ht="33" x14ac:dyDescent="0.35">
      <c r="A3" s="21" t="s">
        <v>7</v>
      </c>
      <c r="B3" s="3" t="s">
        <v>8</v>
      </c>
      <c r="C3" s="22"/>
      <c r="D3" s="22"/>
      <c r="E3" s="4"/>
      <c r="F3" s="23"/>
    </row>
    <row r="4" spans="1:6" x14ac:dyDescent="0.35">
      <c r="A4" s="24" t="s">
        <v>6</v>
      </c>
      <c r="B4" s="5" t="s">
        <v>6</v>
      </c>
      <c r="C4" s="24" t="s">
        <v>6</v>
      </c>
      <c r="D4" s="25">
        <v>0</v>
      </c>
      <c r="E4" s="6"/>
      <c r="F4" s="26"/>
    </row>
    <row r="5" spans="1:6" x14ac:dyDescent="0.35">
      <c r="A5" s="27" t="s">
        <v>9</v>
      </c>
      <c r="B5" s="7" t="s">
        <v>10</v>
      </c>
      <c r="C5" s="28"/>
      <c r="D5" s="28"/>
      <c r="E5" s="2"/>
      <c r="F5" s="29"/>
    </row>
    <row r="6" spans="1:6" x14ac:dyDescent="0.35">
      <c r="A6" s="27" t="s">
        <v>6</v>
      </c>
      <c r="B6" s="8" t="s">
        <v>11</v>
      </c>
      <c r="C6" s="30" t="s">
        <v>12</v>
      </c>
      <c r="D6" s="31"/>
      <c r="E6" s="2"/>
      <c r="F6" s="32">
        <f>ROUND(D6*E6,2)</f>
        <v>0</v>
      </c>
    </row>
    <row r="7" spans="1:6" x14ac:dyDescent="0.35">
      <c r="A7" s="27" t="s">
        <v>6</v>
      </c>
      <c r="B7" s="8" t="s">
        <v>13</v>
      </c>
      <c r="C7" s="30" t="s">
        <v>12</v>
      </c>
      <c r="D7" s="31"/>
      <c r="E7" s="2"/>
      <c r="F7" s="32">
        <f>ROUND(D7*E7,2)</f>
        <v>0</v>
      </c>
    </row>
    <row r="8" spans="1:6" x14ac:dyDescent="0.35">
      <c r="A8" s="27" t="s">
        <v>6</v>
      </c>
      <c r="B8" s="8" t="s">
        <v>14</v>
      </c>
      <c r="C8" s="30" t="s">
        <v>12</v>
      </c>
      <c r="D8" s="31"/>
      <c r="E8" s="2"/>
      <c r="F8" s="32">
        <f>ROUND(D8*E8,2)</f>
        <v>0</v>
      </c>
    </row>
    <row r="9" spans="1:6" ht="28" x14ac:dyDescent="0.35">
      <c r="A9" s="33" t="s">
        <v>6</v>
      </c>
      <c r="B9" s="9" t="s">
        <v>15</v>
      </c>
      <c r="C9" s="22"/>
      <c r="D9" s="34"/>
      <c r="E9" s="4"/>
      <c r="F9" s="35">
        <f>SUM(F6:F8)</f>
        <v>0</v>
      </c>
    </row>
    <row r="10" spans="1:6" x14ac:dyDescent="0.35">
      <c r="A10" s="24" t="s">
        <v>6</v>
      </c>
      <c r="B10" s="5" t="s">
        <v>6</v>
      </c>
      <c r="C10" s="24" t="s">
        <v>6</v>
      </c>
      <c r="D10" s="25"/>
      <c r="E10" s="6"/>
      <c r="F10" s="26"/>
    </row>
    <row r="11" spans="1:6" x14ac:dyDescent="0.35">
      <c r="A11" s="27" t="s">
        <v>16</v>
      </c>
      <c r="B11" s="7" t="s">
        <v>17</v>
      </c>
      <c r="C11" s="28"/>
      <c r="D11" s="28"/>
      <c r="E11" s="2"/>
      <c r="F11" s="29"/>
    </row>
    <row r="12" spans="1:6" x14ac:dyDescent="0.35">
      <c r="A12" s="27" t="s">
        <v>6</v>
      </c>
      <c r="B12" s="8" t="s">
        <v>18</v>
      </c>
      <c r="C12" s="30" t="s">
        <v>12</v>
      </c>
      <c r="D12" s="31"/>
      <c r="E12" s="2"/>
      <c r="F12" s="32">
        <f>ROUND(D12*E12,2)</f>
        <v>0</v>
      </c>
    </row>
    <row r="13" spans="1:6" x14ac:dyDescent="0.35">
      <c r="A13" s="27" t="s">
        <v>6</v>
      </c>
      <c r="B13" s="8" t="s">
        <v>19</v>
      </c>
      <c r="C13" s="30" t="s">
        <v>12</v>
      </c>
      <c r="D13" s="31"/>
      <c r="E13" s="2"/>
      <c r="F13" s="32">
        <f>ROUND(D13*E13,2)</f>
        <v>0</v>
      </c>
    </row>
    <row r="14" spans="1:6" x14ac:dyDescent="0.35">
      <c r="A14" s="33" t="s">
        <v>6</v>
      </c>
      <c r="B14" s="9" t="s">
        <v>20</v>
      </c>
      <c r="C14" s="22"/>
      <c r="D14" s="34"/>
      <c r="E14" s="4"/>
      <c r="F14" s="35">
        <f>SUM(F12:F13)</f>
        <v>0</v>
      </c>
    </row>
    <row r="15" spans="1:6" x14ac:dyDescent="0.35">
      <c r="A15" s="24" t="s">
        <v>6</v>
      </c>
      <c r="B15" s="5" t="s">
        <v>6</v>
      </c>
      <c r="C15" s="24" t="s">
        <v>6</v>
      </c>
      <c r="D15" s="25"/>
      <c r="E15" s="6"/>
      <c r="F15" s="26"/>
    </row>
    <row r="16" spans="1:6" x14ac:dyDescent="0.35">
      <c r="A16" s="27" t="s">
        <v>21</v>
      </c>
      <c r="B16" s="7" t="s">
        <v>24</v>
      </c>
      <c r="C16" s="28"/>
      <c r="D16" s="28"/>
      <c r="E16" s="2"/>
      <c r="F16" s="29"/>
    </row>
    <row r="17" spans="1:6" x14ac:dyDescent="0.35">
      <c r="A17" s="24" t="s">
        <v>6</v>
      </c>
      <c r="B17" s="5" t="s">
        <v>6</v>
      </c>
      <c r="C17" s="24" t="s">
        <v>6</v>
      </c>
      <c r="D17" s="25"/>
      <c r="E17" s="6"/>
      <c r="F17" s="26"/>
    </row>
    <row r="18" spans="1:6" x14ac:dyDescent="0.35">
      <c r="A18" s="27" t="s">
        <v>22</v>
      </c>
      <c r="B18" s="7" t="s">
        <v>26</v>
      </c>
      <c r="C18" s="30" t="s">
        <v>12</v>
      </c>
      <c r="D18" s="31"/>
      <c r="E18" s="2"/>
      <c r="F18" s="32"/>
    </row>
    <row r="19" spans="1:6" x14ac:dyDescent="0.35">
      <c r="A19" s="27" t="s">
        <v>6</v>
      </c>
      <c r="B19" s="8" t="s">
        <v>27</v>
      </c>
      <c r="C19" s="30" t="s">
        <v>12</v>
      </c>
      <c r="D19" s="31"/>
      <c r="E19" s="2"/>
      <c r="F19" s="32">
        <f>ROUND(D19*E19,2)</f>
        <v>0</v>
      </c>
    </row>
    <row r="20" spans="1:6" x14ac:dyDescent="0.35">
      <c r="A20" s="27" t="s">
        <v>6</v>
      </c>
      <c r="B20" s="8" t="s">
        <v>28</v>
      </c>
      <c r="C20" s="30" t="s">
        <v>12</v>
      </c>
      <c r="D20" s="31"/>
      <c r="E20" s="2"/>
      <c r="F20" s="32">
        <f>ROUND(D20*E20,2)</f>
        <v>0</v>
      </c>
    </row>
    <row r="21" spans="1:6" x14ac:dyDescent="0.35">
      <c r="A21" s="27" t="s">
        <v>6</v>
      </c>
      <c r="B21" s="7" t="s">
        <v>29</v>
      </c>
      <c r="C21" s="30" t="s">
        <v>12</v>
      </c>
      <c r="D21" s="31"/>
      <c r="E21" s="2"/>
      <c r="F21" s="29">
        <f>D18*E21</f>
        <v>0</v>
      </c>
    </row>
    <row r="22" spans="1:6" x14ac:dyDescent="0.35">
      <c r="A22" s="24" t="s">
        <v>6</v>
      </c>
      <c r="B22" s="5" t="s">
        <v>6</v>
      </c>
      <c r="C22" s="24" t="s">
        <v>6</v>
      </c>
      <c r="D22" s="25"/>
      <c r="E22" s="6"/>
      <c r="F22" s="26"/>
    </row>
    <row r="23" spans="1:6" x14ac:dyDescent="0.35">
      <c r="A23" s="27" t="s">
        <v>62</v>
      </c>
      <c r="B23" s="7" t="s">
        <v>31</v>
      </c>
      <c r="C23" s="30" t="s">
        <v>12</v>
      </c>
      <c r="D23" s="31"/>
      <c r="E23" s="2"/>
      <c r="F23" s="32"/>
    </row>
    <row r="24" spans="1:6" x14ac:dyDescent="0.35">
      <c r="A24" s="27" t="s">
        <v>6</v>
      </c>
      <c r="B24" s="8" t="s">
        <v>63</v>
      </c>
      <c r="C24" s="30" t="s">
        <v>12</v>
      </c>
      <c r="D24" s="31"/>
      <c r="E24" s="2"/>
      <c r="F24" s="32">
        <f>ROUND(D24*E24,2)</f>
        <v>0</v>
      </c>
    </row>
    <row r="25" spans="1:6" x14ac:dyDescent="0.35">
      <c r="A25" s="27" t="s">
        <v>6</v>
      </c>
      <c r="B25" s="8" t="s">
        <v>64</v>
      </c>
      <c r="C25" s="30" t="s">
        <v>12</v>
      </c>
      <c r="D25" s="31"/>
      <c r="E25" s="2"/>
      <c r="F25" s="32">
        <f>ROUND(D25*E25,2)</f>
        <v>0</v>
      </c>
    </row>
    <row r="26" spans="1:6" x14ac:dyDescent="0.35">
      <c r="A26" s="24" t="s">
        <v>6</v>
      </c>
      <c r="B26" s="5" t="s">
        <v>6</v>
      </c>
      <c r="C26" s="24" t="s">
        <v>6</v>
      </c>
      <c r="D26" s="25"/>
      <c r="E26" s="6"/>
      <c r="F26" s="26"/>
    </row>
    <row r="27" spans="1:6" x14ac:dyDescent="0.35">
      <c r="A27" s="27" t="s">
        <v>6</v>
      </c>
      <c r="B27" s="8" t="s">
        <v>65</v>
      </c>
      <c r="C27" s="30" t="s">
        <v>12</v>
      </c>
      <c r="D27" s="31"/>
      <c r="E27" s="2"/>
      <c r="F27" s="32">
        <f>ROUND(D27*E27,2)</f>
        <v>0</v>
      </c>
    </row>
    <row r="28" spans="1:6" x14ac:dyDescent="0.35">
      <c r="A28" s="27" t="s">
        <v>6</v>
      </c>
      <c r="B28" s="8" t="s">
        <v>64</v>
      </c>
      <c r="C28" s="30" t="s">
        <v>12</v>
      </c>
      <c r="D28" s="31"/>
      <c r="E28" s="2"/>
      <c r="F28" s="32">
        <f>ROUND(D28*E28,2)</f>
        <v>0</v>
      </c>
    </row>
    <row r="29" spans="1:6" x14ac:dyDescent="0.35">
      <c r="A29" s="24" t="s">
        <v>6</v>
      </c>
      <c r="B29" s="5" t="s">
        <v>6</v>
      </c>
      <c r="C29" s="24" t="s">
        <v>6</v>
      </c>
      <c r="D29" s="25"/>
      <c r="E29" s="6"/>
      <c r="F29" s="26"/>
    </row>
    <row r="30" spans="1:6" x14ac:dyDescent="0.35">
      <c r="A30" s="27" t="s">
        <v>6</v>
      </c>
      <c r="B30" s="7" t="s">
        <v>32</v>
      </c>
      <c r="C30" s="30" t="s">
        <v>12</v>
      </c>
      <c r="D30" s="31"/>
      <c r="E30" s="2"/>
      <c r="F30" s="29">
        <f>D23*E30</f>
        <v>0</v>
      </c>
    </row>
    <row r="31" spans="1:6" x14ac:dyDescent="0.35">
      <c r="A31" s="24" t="s">
        <v>6</v>
      </c>
      <c r="B31" s="5" t="s">
        <v>6</v>
      </c>
      <c r="C31" s="24" t="s">
        <v>6</v>
      </c>
      <c r="D31" s="25"/>
      <c r="E31" s="6"/>
      <c r="F31" s="26"/>
    </row>
    <row r="32" spans="1:6" x14ac:dyDescent="0.35">
      <c r="A32" s="27" t="s">
        <v>66</v>
      </c>
      <c r="B32" s="7" t="s">
        <v>33</v>
      </c>
      <c r="C32" s="30" t="s">
        <v>12</v>
      </c>
      <c r="D32" s="31"/>
      <c r="E32" s="2"/>
      <c r="F32" s="32"/>
    </row>
    <row r="33" spans="1:6" x14ac:dyDescent="0.35">
      <c r="A33" s="27" t="s">
        <v>6</v>
      </c>
      <c r="B33" s="8" t="s">
        <v>34</v>
      </c>
      <c r="C33" s="30" t="s">
        <v>54</v>
      </c>
      <c r="D33" s="31"/>
      <c r="E33" s="2"/>
      <c r="F33" s="32">
        <f>ROUND(D33*E33,2)</f>
        <v>0</v>
      </c>
    </row>
    <row r="34" spans="1:6" x14ac:dyDescent="0.35">
      <c r="A34" s="27" t="s">
        <v>6</v>
      </c>
      <c r="B34" s="8" t="s">
        <v>35</v>
      </c>
      <c r="C34" s="30" t="s">
        <v>54</v>
      </c>
      <c r="D34" s="31"/>
      <c r="E34" s="2"/>
      <c r="F34" s="32">
        <f>ROUND(D34*E34,2)</f>
        <v>0</v>
      </c>
    </row>
    <row r="35" spans="1:6" x14ac:dyDescent="0.35">
      <c r="A35" s="27" t="s">
        <v>6</v>
      </c>
      <c r="B35" s="8" t="s">
        <v>67</v>
      </c>
      <c r="C35" s="30" t="s">
        <v>40</v>
      </c>
      <c r="D35" s="31"/>
      <c r="E35" s="2"/>
      <c r="F35" s="32">
        <f>ROUND(D35*E35,2)</f>
        <v>0</v>
      </c>
    </row>
    <row r="36" spans="1:6" x14ac:dyDescent="0.35">
      <c r="A36" s="27" t="s">
        <v>6</v>
      </c>
      <c r="B36" s="8" t="s">
        <v>68</v>
      </c>
      <c r="C36" s="30" t="s">
        <v>54</v>
      </c>
      <c r="D36" s="31"/>
      <c r="E36" s="2"/>
      <c r="F36" s="32">
        <f>ROUND(D36*E36,2)</f>
        <v>0</v>
      </c>
    </row>
    <row r="37" spans="1:6" x14ac:dyDescent="0.35">
      <c r="A37" s="24" t="s">
        <v>6</v>
      </c>
      <c r="B37" s="5" t="s">
        <v>6</v>
      </c>
      <c r="C37" s="24" t="s">
        <v>6</v>
      </c>
      <c r="D37" s="25"/>
      <c r="E37" s="6"/>
      <c r="F37" s="26"/>
    </row>
    <row r="38" spans="1:6" x14ac:dyDescent="0.35">
      <c r="A38" s="27" t="s">
        <v>6</v>
      </c>
      <c r="B38" s="8" t="s">
        <v>36</v>
      </c>
      <c r="C38" s="30" t="s">
        <v>12</v>
      </c>
      <c r="D38" s="31"/>
      <c r="E38" s="2"/>
      <c r="F38" s="32">
        <f>ROUND(D38*E38,2)</f>
        <v>0</v>
      </c>
    </row>
    <row r="39" spans="1:6" x14ac:dyDescent="0.35">
      <c r="A39" s="24" t="s">
        <v>6</v>
      </c>
      <c r="B39" s="5" t="s">
        <v>6</v>
      </c>
      <c r="C39" s="24" t="s">
        <v>6</v>
      </c>
      <c r="D39" s="25"/>
      <c r="E39" s="6"/>
      <c r="F39" s="26"/>
    </row>
    <row r="40" spans="1:6" x14ac:dyDescent="0.35">
      <c r="A40" s="27" t="s">
        <v>6</v>
      </c>
      <c r="B40" s="8" t="s">
        <v>37</v>
      </c>
      <c r="C40" s="30" t="s">
        <v>12</v>
      </c>
      <c r="D40" s="31"/>
      <c r="E40" s="2"/>
      <c r="F40" s="32">
        <f>ROUND(D40*E40,2)</f>
        <v>0</v>
      </c>
    </row>
    <row r="41" spans="1:6" x14ac:dyDescent="0.35">
      <c r="A41" s="27" t="s">
        <v>6</v>
      </c>
      <c r="B41" s="7" t="s">
        <v>38</v>
      </c>
      <c r="C41" s="30" t="s">
        <v>12</v>
      </c>
      <c r="D41" s="31"/>
      <c r="E41" s="2"/>
      <c r="F41" s="29">
        <f>D32*E41</f>
        <v>0</v>
      </c>
    </row>
    <row r="42" spans="1:6" x14ac:dyDescent="0.35">
      <c r="A42" s="24" t="s">
        <v>6</v>
      </c>
      <c r="B42" s="5" t="s">
        <v>6</v>
      </c>
      <c r="C42" s="24" t="s">
        <v>6</v>
      </c>
      <c r="D42" s="25"/>
      <c r="E42" s="6"/>
      <c r="F42" s="26"/>
    </row>
    <row r="43" spans="1:6" x14ac:dyDescent="0.35">
      <c r="A43" s="27" t="s">
        <v>69</v>
      </c>
      <c r="B43" s="7" t="s">
        <v>70</v>
      </c>
      <c r="C43" s="30" t="s">
        <v>12</v>
      </c>
      <c r="D43" s="31"/>
      <c r="E43" s="2"/>
      <c r="F43" s="32"/>
    </row>
    <row r="44" spans="1:6" x14ac:dyDescent="0.35">
      <c r="A44" s="27" t="s">
        <v>6</v>
      </c>
      <c r="B44" s="8" t="s">
        <v>71</v>
      </c>
      <c r="C44" s="30" t="s">
        <v>12</v>
      </c>
      <c r="D44" s="31"/>
      <c r="E44" s="2"/>
      <c r="F44" s="32">
        <f>ROUND(D44*E44,2)</f>
        <v>0</v>
      </c>
    </row>
    <row r="45" spans="1:6" x14ac:dyDescent="0.35">
      <c r="A45" s="27" t="s">
        <v>6</v>
      </c>
      <c r="B45" s="8" t="s">
        <v>72</v>
      </c>
      <c r="C45" s="30" t="s">
        <v>12</v>
      </c>
      <c r="D45" s="31"/>
      <c r="E45" s="2"/>
      <c r="F45" s="32">
        <f>ROUND(D45*E45,2)</f>
        <v>0</v>
      </c>
    </row>
    <row r="46" spans="1:6" x14ac:dyDescent="0.35">
      <c r="A46" s="27" t="s">
        <v>6</v>
      </c>
      <c r="B46" s="8" t="s">
        <v>73</v>
      </c>
      <c r="C46" s="30" t="s">
        <v>12</v>
      </c>
      <c r="D46" s="31"/>
      <c r="E46" s="2"/>
      <c r="F46" s="32">
        <f>ROUND(D46*E46,2)</f>
        <v>0</v>
      </c>
    </row>
    <row r="47" spans="1:6" x14ac:dyDescent="0.35">
      <c r="A47" s="27" t="s">
        <v>6</v>
      </c>
      <c r="B47" s="8" t="s">
        <v>74</v>
      </c>
      <c r="C47" s="30" t="s">
        <v>12</v>
      </c>
      <c r="D47" s="31"/>
      <c r="E47" s="2"/>
      <c r="F47" s="32">
        <f>ROUND(D47*E47,2)</f>
        <v>0</v>
      </c>
    </row>
    <row r="48" spans="1:6" ht="28" x14ac:dyDescent="0.35">
      <c r="A48" s="27" t="s">
        <v>6</v>
      </c>
      <c r="B48" s="7" t="s">
        <v>75</v>
      </c>
      <c r="C48" s="30" t="s">
        <v>12</v>
      </c>
      <c r="D48" s="31"/>
      <c r="E48" s="2"/>
      <c r="F48" s="29">
        <f>D43*E48</f>
        <v>0</v>
      </c>
    </row>
    <row r="49" spans="1:6" x14ac:dyDescent="0.35">
      <c r="A49" s="24" t="s">
        <v>6</v>
      </c>
      <c r="B49" s="5" t="s">
        <v>6</v>
      </c>
      <c r="C49" s="24" t="s">
        <v>6</v>
      </c>
      <c r="D49" s="25"/>
      <c r="E49" s="6"/>
      <c r="F49" s="26"/>
    </row>
    <row r="50" spans="1:6" x14ac:dyDescent="0.35">
      <c r="A50" s="27" t="s">
        <v>76</v>
      </c>
      <c r="B50" s="7" t="s">
        <v>39</v>
      </c>
      <c r="C50" s="30" t="s">
        <v>12</v>
      </c>
      <c r="D50" s="31"/>
      <c r="E50" s="2"/>
      <c r="F50" s="32"/>
    </row>
    <row r="51" spans="1:6" x14ac:dyDescent="0.35">
      <c r="A51" s="36" t="s">
        <v>6</v>
      </c>
      <c r="B51" s="10" t="s">
        <v>77</v>
      </c>
      <c r="C51" s="30" t="s">
        <v>6</v>
      </c>
      <c r="D51" s="31"/>
      <c r="E51" s="2"/>
      <c r="F51" s="37"/>
    </row>
    <row r="52" spans="1:6" x14ac:dyDescent="0.35">
      <c r="A52" s="27" t="s">
        <v>6</v>
      </c>
      <c r="B52" s="8" t="s">
        <v>41</v>
      </c>
      <c r="C52" s="30" t="s">
        <v>40</v>
      </c>
      <c r="D52" s="31"/>
      <c r="E52" s="2"/>
      <c r="F52" s="32">
        <f>ROUND(D52*E52,2)</f>
        <v>0</v>
      </c>
    </row>
    <row r="53" spans="1:6" x14ac:dyDescent="0.35">
      <c r="A53" s="27" t="s">
        <v>6</v>
      </c>
      <c r="B53" s="8" t="s">
        <v>78</v>
      </c>
      <c r="C53" s="30" t="s">
        <v>40</v>
      </c>
      <c r="D53" s="31"/>
      <c r="E53" s="2"/>
      <c r="F53" s="32">
        <f>ROUND(D53*E53,2)</f>
        <v>0</v>
      </c>
    </row>
    <row r="54" spans="1:6" x14ac:dyDescent="0.35">
      <c r="A54" s="27" t="s">
        <v>6</v>
      </c>
      <c r="B54" s="8" t="s">
        <v>79</v>
      </c>
      <c r="C54" s="30" t="s">
        <v>40</v>
      </c>
      <c r="D54" s="31"/>
      <c r="E54" s="2"/>
      <c r="F54" s="32">
        <f>ROUND(D54*E54,2)</f>
        <v>0</v>
      </c>
    </row>
    <row r="55" spans="1:6" ht="25" x14ac:dyDescent="0.35">
      <c r="A55" s="27" t="s">
        <v>6</v>
      </c>
      <c r="B55" s="8" t="s">
        <v>80</v>
      </c>
      <c r="C55" s="30" t="s">
        <v>40</v>
      </c>
      <c r="D55" s="31"/>
      <c r="E55" s="2"/>
      <c r="F55" s="32">
        <f>ROUND(D55*E55,2)</f>
        <v>0</v>
      </c>
    </row>
    <row r="56" spans="1:6" x14ac:dyDescent="0.35">
      <c r="A56" s="27" t="s">
        <v>6</v>
      </c>
      <c r="B56" s="8" t="s">
        <v>81</v>
      </c>
      <c r="C56" s="30" t="s">
        <v>40</v>
      </c>
      <c r="D56" s="31"/>
      <c r="E56" s="2"/>
      <c r="F56" s="32">
        <f>ROUND(D56*E56,2)</f>
        <v>0</v>
      </c>
    </row>
    <row r="57" spans="1:6" x14ac:dyDescent="0.35">
      <c r="A57" s="27" t="s">
        <v>6</v>
      </c>
      <c r="B57" s="7" t="s">
        <v>42</v>
      </c>
      <c r="C57" s="30" t="s">
        <v>12</v>
      </c>
      <c r="D57" s="31"/>
      <c r="E57" s="2"/>
      <c r="F57" s="29">
        <f>D50*E57</f>
        <v>0</v>
      </c>
    </row>
    <row r="58" spans="1:6" x14ac:dyDescent="0.35">
      <c r="A58" s="24" t="s">
        <v>6</v>
      </c>
      <c r="B58" s="5" t="s">
        <v>6</v>
      </c>
      <c r="C58" s="24" t="s">
        <v>6</v>
      </c>
      <c r="D58" s="25"/>
      <c r="E58" s="6"/>
      <c r="F58" s="26"/>
    </row>
    <row r="59" spans="1:6" x14ac:dyDescent="0.35">
      <c r="A59" s="27" t="s">
        <v>82</v>
      </c>
      <c r="B59" s="7" t="s">
        <v>83</v>
      </c>
      <c r="C59" s="30" t="s">
        <v>12</v>
      </c>
      <c r="D59" s="31"/>
      <c r="E59" s="2"/>
      <c r="F59" s="32"/>
    </row>
    <row r="60" spans="1:6" x14ac:dyDescent="0.35">
      <c r="A60" s="27" t="s">
        <v>6</v>
      </c>
      <c r="B60" s="8" t="s">
        <v>84</v>
      </c>
      <c r="C60" s="30" t="s">
        <v>12</v>
      </c>
      <c r="D60" s="31"/>
      <c r="E60" s="2"/>
      <c r="F60" s="32">
        <f>ROUND(D60*E60,2)</f>
        <v>0</v>
      </c>
    </row>
    <row r="61" spans="1:6" x14ac:dyDescent="0.35">
      <c r="A61" s="27" t="s">
        <v>6</v>
      </c>
      <c r="B61" s="7" t="s">
        <v>85</v>
      </c>
      <c r="C61" s="30" t="s">
        <v>12</v>
      </c>
      <c r="D61" s="31"/>
      <c r="E61" s="2"/>
      <c r="F61" s="29">
        <f>D59*E61</f>
        <v>0</v>
      </c>
    </row>
    <row r="62" spans="1:6" x14ac:dyDescent="0.35">
      <c r="A62" s="24" t="s">
        <v>6</v>
      </c>
      <c r="B62" s="5" t="s">
        <v>6</v>
      </c>
      <c r="C62" s="24" t="s">
        <v>6</v>
      </c>
      <c r="D62" s="25"/>
      <c r="E62" s="6"/>
      <c r="F62" s="26"/>
    </row>
    <row r="63" spans="1:6" x14ac:dyDescent="0.35">
      <c r="A63" s="27" t="s">
        <v>86</v>
      </c>
      <c r="B63" s="7" t="s">
        <v>87</v>
      </c>
      <c r="C63" s="30" t="s">
        <v>12</v>
      </c>
      <c r="D63" s="31"/>
      <c r="E63" s="2"/>
      <c r="F63" s="32"/>
    </row>
    <row r="64" spans="1:6" x14ac:dyDescent="0.35">
      <c r="A64" s="27" t="s">
        <v>6</v>
      </c>
      <c r="B64" s="8" t="s">
        <v>88</v>
      </c>
      <c r="C64" s="30" t="s">
        <v>12</v>
      </c>
      <c r="D64" s="31"/>
      <c r="E64" s="2"/>
      <c r="F64" s="32">
        <f>ROUND(D64*E64,2)</f>
        <v>0</v>
      </c>
    </row>
    <row r="65" spans="1:6" x14ac:dyDescent="0.35">
      <c r="A65" s="27" t="s">
        <v>6</v>
      </c>
      <c r="B65" s="7" t="s">
        <v>89</v>
      </c>
      <c r="C65" s="30" t="s">
        <v>12</v>
      </c>
      <c r="D65" s="31"/>
      <c r="E65" s="2"/>
      <c r="F65" s="29">
        <f>D63*E65</f>
        <v>0</v>
      </c>
    </row>
    <row r="66" spans="1:6" x14ac:dyDescent="0.35">
      <c r="A66" s="24" t="s">
        <v>6</v>
      </c>
      <c r="B66" s="5" t="s">
        <v>6</v>
      </c>
      <c r="C66" s="24" t="s">
        <v>6</v>
      </c>
      <c r="D66" s="25"/>
      <c r="E66" s="6"/>
      <c r="F66" s="26"/>
    </row>
    <row r="67" spans="1:6" x14ac:dyDescent="0.35">
      <c r="A67" s="33" t="s">
        <v>6</v>
      </c>
      <c r="B67" s="9" t="s">
        <v>43</v>
      </c>
      <c r="C67" s="22"/>
      <c r="D67" s="34"/>
      <c r="E67" s="4"/>
      <c r="F67" s="35">
        <f>F21+F30+F41+F48+F57+F61+F65</f>
        <v>0</v>
      </c>
    </row>
    <row r="68" spans="1:6" x14ac:dyDescent="0.35">
      <c r="A68" s="24" t="s">
        <v>6</v>
      </c>
      <c r="B68" s="5" t="s">
        <v>6</v>
      </c>
      <c r="C68" s="24" t="s">
        <v>6</v>
      </c>
      <c r="D68" s="25"/>
      <c r="E68" s="6"/>
      <c r="F68" s="26"/>
    </row>
    <row r="69" spans="1:6" x14ac:dyDescent="0.35">
      <c r="A69" s="27" t="s">
        <v>23</v>
      </c>
      <c r="B69" s="7" t="s">
        <v>44</v>
      </c>
      <c r="C69" s="28"/>
      <c r="D69" s="28"/>
      <c r="E69" s="2"/>
      <c r="F69" s="29"/>
    </row>
    <row r="70" spans="1:6" x14ac:dyDescent="0.35">
      <c r="A70" s="27" t="s">
        <v>25</v>
      </c>
      <c r="B70" s="7" t="s">
        <v>45</v>
      </c>
      <c r="C70" s="30" t="s">
        <v>12</v>
      </c>
      <c r="D70" s="31"/>
      <c r="E70" s="2"/>
      <c r="F70" s="32"/>
    </row>
    <row r="71" spans="1:6" x14ac:dyDescent="0.35">
      <c r="A71" s="24" t="s">
        <v>6</v>
      </c>
      <c r="B71" s="5" t="s">
        <v>6</v>
      </c>
      <c r="C71" s="24" t="s">
        <v>6</v>
      </c>
      <c r="D71" s="25"/>
      <c r="E71" s="6"/>
      <c r="F71" s="26"/>
    </row>
    <row r="72" spans="1:6" x14ac:dyDescent="0.35">
      <c r="A72" s="27" t="s">
        <v>6</v>
      </c>
      <c r="B72" s="8" t="s">
        <v>90</v>
      </c>
      <c r="C72" s="30" t="s">
        <v>12</v>
      </c>
      <c r="D72" s="31"/>
      <c r="E72" s="2"/>
      <c r="F72" s="32">
        <f>ROUND(D72*E72,2)</f>
        <v>0</v>
      </c>
    </row>
    <row r="73" spans="1:6" x14ac:dyDescent="0.35">
      <c r="A73" s="27" t="s">
        <v>6</v>
      </c>
      <c r="B73" s="8" t="s">
        <v>46</v>
      </c>
      <c r="C73" s="30" t="s">
        <v>12</v>
      </c>
      <c r="D73" s="31"/>
      <c r="E73" s="2"/>
      <c r="F73" s="32">
        <f>ROUND(D73*E73,2)</f>
        <v>0</v>
      </c>
    </row>
    <row r="74" spans="1:6" x14ac:dyDescent="0.35">
      <c r="A74" s="27" t="s">
        <v>6</v>
      </c>
      <c r="B74" s="8" t="s">
        <v>47</v>
      </c>
      <c r="C74" s="30" t="s">
        <v>40</v>
      </c>
      <c r="D74" s="31"/>
      <c r="E74" s="2"/>
      <c r="F74" s="32">
        <f>ROUND(D74*E74,2)</f>
        <v>0</v>
      </c>
    </row>
    <row r="75" spans="1:6" x14ac:dyDescent="0.35">
      <c r="A75" s="24" t="s">
        <v>6</v>
      </c>
      <c r="B75" s="5" t="s">
        <v>6</v>
      </c>
      <c r="C75" s="24" t="s">
        <v>6</v>
      </c>
      <c r="D75" s="25"/>
      <c r="E75" s="6"/>
      <c r="F75" s="26"/>
    </row>
    <row r="76" spans="1:6" x14ac:dyDescent="0.35">
      <c r="A76" s="27" t="s">
        <v>6</v>
      </c>
      <c r="B76" s="8" t="s">
        <v>48</v>
      </c>
      <c r="C76" s="30" t="s">
        <v>40</v>
      </c>
      <c r="D76" s="31"/>
      <c r="E76" s="2"/>
      <c r="F76" s="32">
        <f t="shared" ref="F76:F81" si="0">ROUND(D76*E76,2)</f>
        <v>0</v>
      </c>
    </row>
    <row r="77" spans="1:6" x14ac:dyDescent="0.35">
      <c r="A77" s="27" t="s">
        <v>6</v>
      </c>
      <c r="B77" s="8" t="s">
        <v>49</v>
      </c>
      <c r="C77" s="30" t="s">
        <v>40</v>
      </c>
      <c r="D77" s="31"/>
      <c r="E77" s="2"/>
      <c r="F77" s="32">
        <f t="shared" si="0"/>
        <v>0</v>
      </c>
    </row>
    <row r="78" spans="1:6" x14ac:dyDescent="0.35">
      <c r="A78" s="27" t="s">
        <v>6</v>
      </c>
      <c r="B78" s="8" t="s">
        <v>50</v>
      </c>
      <c r="C78" s="30" t="s">
        <v>40</v>
      </c>
      <c r="D78" s="31"/>
      <c r="E78" s="2"/>
      <c r="F78" s="32">
        <f t="shared" si="0"/>
        <v>0</v>
      </c>
    </row>
    <row r="79" spans="1:6" x14ac:dyDescent="0.35">
      <c r="A79" s="27" t="s">
        <v>6</v>
      </c>
      <c r="B79" s="8" t="s">
        <v>51</v>
      </c>
      <c r="C79" s="30" t="s">
        <v>40</v>
      </c>
      <c r="D79" s="31"/>
      <c r="E79" s="2"/>
      <c r="F79" s="32">
        <f t="shared" si="0"/>
        <v>0</v>
      </c>
    </row>
    <row r="80" spans="1:6" x14ac:dyDescent="0.35">
      <c r="A80" s="27" t="s">
        <v>6</v>
      </c>
      <c r="B80" s="8" t="s">
        <v>91</v>
      </c>
      <c r="C80" s="30" t="s">
        <v>40</v>
      </c>
      <c r="D80" s="31"/>
      <c r="E80" s="2"/>
      <c r="F80" s="32">
        <f t="shared" si="0"/>
        <v>0</v>
      </c>
    </row>
    <row r="81" spans="1:6" x14ac:dyDescent="0.35">
      <c r="A81" s="27" t="s">
        <v>6</v>
      </c>
      <c r="B81" s="8" t="s">
        <v>19</v>
      </c>
      <c r="C81" s="30" t="s">
        <v>12</v>
      </c>
      <c r="D81" s="31"/>
      <c r="E81" s="2"/>
      <c r="F81" s="32">
        <f t="shared" si="0"/>
        <v>0</v>
      </c>
    </row>
    <row r="82" spans="1:6" x14ac:dyDescent="0.35">
      <c r="A82" s="24" t="s">
        <v>6</v>
      </c>
      <c r="B82" s="5" t="s">
        <v>6</v>
      </c>
      <c r="C82" s="24" t="s">
        <v>6</v>
      </c>
      <c r="D82" s="25"/>
      <c r="E82" s="6"/>
      <c r="F82" s="26"/>
    </row>
    <row r="83" spans="1:6" x14ac:dyDescent="0.35">
      <c r="A83" s="27" t="s">
        <v>6</v>
      </c>
      <c r="B83" s="7" t="s">
        <v>52</v>
      </c>
      <c r="C83" s="30" t="s">
        <v>12</v>
      </c>
      <c r="D83" s="31"/>
      <c r="E83" s="2"/>
      <c r="F83" s="29">
        <f>D70*E83</f>
        <v>0</v>
      </c>
    </row>
    <row r="84" spans="1:6" x14ac:dyDescent="0.35">
      <c r="A84" s="24" t="s">
        <v>6</v>
      </c>
      <c r="B84" s="5" t="s">
        <v>6</v>
      </c>
      <c r="C84" s="24" t="s">
        <v>6</v>
      </c>
      <c r="D84" s="25"/>
      <c r="E84" s="6"/>
      <c r="F84" s="26"/>
    </row>
    <row r="85" spans="1:6" x14ac:dyDescent="0.35">
      <c r="A85" s="27" t="s">
        <v>30</v>
      </c>
      <c r="B85" s="7" t="s">
        <v>53</v>
      </c>
      <c r="C85" s="30" t="s">
        <v>12</v>
      </c>
      <c r="D85" s="31"/>
      <c r="E85" s="2"/>
      <c r="F85" s="32"/>
    </row>
    <row r="86" spans="1:6" x14ac:dyDescent="0.35">
      <c r="A86" s="27" t="s">
        <v>6</v>
      </c>
      <c r="B86" s="8" t="s">
        <v>92</v>
      </c>
      <c r="C86" s="30" t="s">
        <v>12</v>
      </c>
      <c r="D86" s="31"/>
      <c r="E86" s="2"/>
      <c r="F86" s="32">
        <f>ROUND(D86*E86,2)</f>
        <v>0</v>
      </c>
    </row>
    <row r="87" spans="1:6" x14ac:dyDescent="0.35">
      <c r="A87" s="24" t="s">
        <v>6</v>
      </c>
      <c r="B87" s="5" t="s">
        <v>6</v>
      </c>
      <c r="C87" s="24" t="s">
        <v>6</v>
      </c>
      <c r="D87" s="25"/>
      <c r="E87" s="6"/>
      <c r="F87" s="26"/>
    </row>
    <row r="88" spans="1:6" x14ac:dyDescent="0.35">
      <c r="A88" s="27" t="s">
        <v>6</v>
      </c>
      <c r="B88" s="8" t="s">
        <v>93</v>
      </c>
      <c r="C88" s="30" t="s">
        <v>40</v>
      </c>
      <c r="D88" s="31"/>
      <c r="E88" s="2"/>
      <c r="F88" s="32">
        <f>ROUND(D88*E88,2)</f>
        <v>0</v>
      </c>
    </row>
    <row r="89" spans="1:6" x14ac:dyDescent="0.35">
      <c r="A89" s="27" t="s">
        <v>6</v>
      </c>
      <c r="B89" s="8" t="s">
        <v>94</v>
      </c>
      <c r="C89" s="30" t="s">
        <v>40</v>
      </c>
      <c r="D89" s="31"/>
      <c r="E89" s="2"/>
      <c r="F89" s="32">
        <f>ROUND(D89*E89,2)</f>
        <v>0</v>
      </c>
    </row>
    <row r="90" spans="1:6" x14ac:dyDescent="0.35">
      <c r="A90" s="24" t="s">
        <v>6</v>
      </c>
      <c r="B90" s="5" t="s">
        <v>6</v>
      </c>
      <c r="C90" s="24" t="s">
        <v>6</v>
      </c>
      <c r="D90" s="25"/>
      <c r="E90" s="6"/>
      <c r="F90" s="26"/>
    </row>
    <row r="91" spans="1:6" x14ac:dyDescent="0.35">
      <c r="A91" s="27" t="s">
        <v>6</v>
      </c>
      <c r="B91" s="8" t="s">
        <v>95</v>
      </c>
      <c r="C91" s="30" t="s">
        <v>54</v>
      </c>
      <c r="D91" s="31"/>
      <c r="E91" s="2"/>
      <c r="F91" s="32">
        <f>ROUND(D91*E91,2)</f>
        <v>0</v>
      </c>
    </row>
    <row r="92" spans="1:6" x14ac:dyDescent="0.35">
      <c r="A92" s="27" t="s">
        <v>6</v>
      </c>
      <c r="B92" s="8" t="s">
        <v>55</v>
      </c>
      <c r="C92" s="30" t="s">
        <v>12</v>
      </c>
      <c r="D92" s="31"/>
      <c r="E92" s="2"/>
      <c r="F92" s="32">
        <f>ROUND(D92*E92,2)</f>
        <v>0</v>
      </c>
    </row>
    <row r="93" spans="1:6" x14ac:dyDescent="0.35">
      <c r="A93" s="27" t="s">
        <v>6</v>
      </c>
      <c r="B93" s="7" t="s">
        <v>56</v>
      </c>
      <c r="C93" s="30" t="s">
        <v>12</v>
      </c>
      <c r="D93" s="31"/>
      <c r="E93" s="2"/>
      <c r="F93" s="29">
        <f>D85*E93</f>
        <v>0</v>
      </c>
    </row>
    <row r="94" spans="1:6" x14ac:dyDescent="0.35">
      <c r="A94" s="24" t="s">
        <v>6</v>
      </c>
      <c r="B94" s="5" t="s">
        <v>6</v>
      </c>
      <c r="C94" s="24" t="s">
        <v>6</v>
      </c>
      <c r="D94" s="25"/>
      <c r="E94" s="6"/>
      <c r="F94" s="26"/>
    </row>
    <row r="95" spans="1:6" x14ac:dyDescent="0.35">
      <c r="A95" s="33" t="s">
        <v>6</v>
      </c>
      <c r="B95" s="9" t="s">
        <v>57</v>
      </c>
      <c r="C95" s="22"/>
      <c r="D95" s="34"/>
      <c r="E95" s="4"/>
      <c r="F95" s="35">
        <f>F83+F93</f>
        <v>0</v>
      </c>
    </row>
    <row r="96" spans="1:6" x14ac:dyDescent="0.35">
      <c r="A96" s="24" t="s">
        <v>6</v>
      </c>
      <c r="B96" s="5" t="s">
        <v>6</v>
      </c>
      <c r="C96" s="24" t="s">
        <v>6</v>
      </c>
      <c r="D96" s="25"/>
      <c r="E96" s="6"/>
      <c r="F96" s="26"/>
    </row>
    <row r="97" spans="1:6" ht="28" x14ac:dyDescent="0.35">
      <c r="A97" s="27" t="s">
        <v>6</v>
      </c>
      <c r="B97" s="7" t="s">
        <v>58</v>
      </c>
      <c r="C97" s="28"/>
      <c r="D97" s="28"/>
      <c r="E97" s="2"/>
      <c r="F97" s="38">
        <f>F9+F14+F67+F95</f>
        <v>0</v>
      </c>
    </row>
    <row r="98" spans="1:6" x14ac:dyDescent="0.35">
      <c r="A98" s="39" t="s">
        <v>6</v>
      </c>
      <c r="B98" s="11" t="s">
        <v>59</v>
      </c>
      <c r="C98" s="40"/>
      <c r="D98" s="40">
        <v>0</v>
      </c>
      <c r="E98" s="12"/>
      <c r="F98" s="41">
        <f>F97</f>
        <v>0</v>
      </c>
    </row>
    <row r="99" spans="1:6" x14ac:dyDescent="0.35">
      <c r="A99" s="27" t="s">
        <v>6</v>
      </c>
      <c r="B99" s="7" t="s">
        <v>60</v>
      </c>
      <c r="C99" s="28"/>
      <c r="D99" s="28">
        <v>20</v>
      </c>
      <c r="E99" s="2"/>
      <c r="F99" s="38">
        <f>ROUND(F98*20/100,2)</f>
        <v>0</v>
      </c>
    </row>
    <row r="100" spans="1:6" x14ac:dyDescent="0.35">
      <c r="A100" s="33" t="s">
        <v>6</v>
      </c>
      <c r="B100" s="9" t="s">
        <v>61</v>
      </c>
      <c r="C100" s="22"/>
      <c r="D100" s="22">
        <v>0</v>
      </c>
      <c r="E100" s="4"/>
      <c r="F100" s="42">
        <f>SUM(F98:F99)</f>
        <v>0</v>
      </c>
    </row>
  </sheetData>
  <pageMargins left="0.27559055118110237" right="0.15748031496062992" top="0.82677165354330717" bottom="0.51181102362204722" header="0.15748031496062992" footer="0.15748031496062992"/>
  <pageSetup paperSize="9" scale="96" fitToHeight="0" orientation="portrait" verticalDpi="0" r:id="rId1"/>
  <headerFooter>
    <oddHeader>&amp;L&amp;"Century Gothic,Normal"&amp;10France Travail Savigny
REAMENAGEMENT D’UNE AGENCE
Rue du Laiton – 77176 SAVIGNY LE TEMPLE&amp;"-,Normal"&amp;11
&amp;R&amp;"Century Gothic,Normal"&amp;10Document du &amp;D</oddHeader>
    <oddFooter>&amp;L&amp;"Century Gothic,Normal"&amp;10DPGF/DCE/JH/LOT ELEC/MAI 2025&amp;R&amp;"Century Gothic,Normal"&amp;10Page &amp;P/&amp;N</oddFooter>
  </headerFooter>
  <rowBreaks count="1" manualBreakCount="1">
    <brk id="4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831BCD425B874F9F5C059D881BE820" ma:contentTypeVersion="12" ma:contentTypeDescription="Crée un document." ma:contentTypeScope="" ma:versionID="a7df9eac079cb3499aca62ad30585a64">
  <xsd:schema xmlns:xsd="http://www.w3.org/2001/XMLSchema" xmlns:xs="http://www.w3.org/2001/XMLSchema" xmlns:p="http://schemas.microsoft.com/office/2006/metadata/properties" xmlns:ns2="aaaf2076-8a3c-4571-84c6-a093b98ea192" xmlns:ns3="ade0bd9f-f925-445c-a477-f11f9e5a6d51" targetNamespace="http://schemas.microsoft.com/office/2006/metadata/properties" ma:root="true" ma:fieldsID="108a5e8bfcfee0f74e08aa37d5dacd50" ns2:_="" ns3:_="">
    <xsd:import namespace="aaaf2076-8a3c-4571-84c6-a093b98ea192"/>
    <xsd:import namespace="ade0bd9f-f925-445c-a477-f11f9e5a6d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f2076-8a3c-4571-84c6-a093b98ea1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0bd9f-f925-445c-a477-f11f9e5a6d51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a6bb508-0142-4e58-8223-6c4326875b42}" ma:internalName="TaxCatchAll" ma:showField="CatchAllData" ma:web="ade0bd9f-f925-445c-a477-f11f9e5a6d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af2076-8a3c-4571-84c6-a093b98ea192">
      <Terms xmlns="http://schemas.microsoft.com/office/infopath/2007/PartnerControls"/>
    </lcf76f155ced4ddcb4097134ff3c332f>
    <TaxCatchAll xmlns="ade0bd9f-f925-445c-a477-f11f9e5a6d51" xsi:nil="true"/>
  </documentManagement>
</p:properties>
</file>

<file path=customXml/itemProps1.xml><?xml version="1.0" encoding="utf-8"?>
<ds:datastoreItem xmlns:ds="http://schemas.openxmlformats.org/officeDocument/2006/customXml" ds:itemID="{A9D4BB56-A3D9-4542-A37A-1D9A510EE1E2}"/>
</file>

<file path=customXml/itemProps2.xml><?xml version="1.0" encoding="utf-8"?>
<ds:datastoreItem xmlns:ds="http://schemas.openxmlformats.org/officeDocument/2006/customXml" ds:itemID="{626E4534-92DE-4515-95D5-4CF966293D38}"/>
</file>

<file path=customXml/itemProps3.xml><?xml version="1.0" encoding="utf-8"?>
<ds:datastoreItem xmlns:ds="http://schemas.openxmlformats.org/officeDocument/2006/customXml" ds:itemID="{C0A1A316-5361-4F7F-988D-E51A5FAB5EF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HARDY</dc:creator>
  <cp:lastModifiedBy>Julien HARDY</cp:lastModifiedBy>
  <cp:lastPrinted>2025-05-19T11:51:54Z</cp:lastPrinted>
  <dcterms:created xsi:type="dcterms:W3CDTF">2024-06-06T15:04:42Z</dcterms:created>
  <dcterms:modified xsi:type="dcterms:W3CDTF">2025-05-20T15:18:10Z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0x010100B4831BCD425B874F9F5C059D881BE820</vt:lpwstr>
  </property>
</Properties>
</file>